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40"/>
  </bookViews>
  <sheets>
    <sheet name="Sheet1" sheetId="1" r:id="rId1"/>
    <sheet name="Sheet2" sheetId="2" r:id="rId2"/>
    <sheet name="Sheet3" sheetId="3" r:id="rId3"/>
  </sheets>
  <definedNames>
    <definedName name="_xlnm.Print_Titles" localSheetId="0">Sheet1!$5:$6</definedName>
  </definedNames>
  <calcPr calcId="144525"/>
</workbook>
</file>

<file path=xl/sharedStrings.xml><?xml version="1.0" encoding="utf-8"?>
<sst xmlns="http://schemas.openxmlformats.org/spreadsheetml/2006/main" count="122" uniqueCount="110">
  <si>
    <t>附件1</t>
  </si>
  <si>
    <t>2024年中央集中彩票公益金支持社会福利事业和老年助餐服务资金分配表</t>
  </si>
  <si>
    <t>单位：万元</t>
  </si>
  <si>
    <t>地区</t>
  </si>
  <si>
    <t>合计</t>
  </si>
  <si>
    <t>支持社会福利事业资金</t>
  </si>
  <si>
    <t>支持发展老年助餐服务资金</t>
  </si>
  <si>
    <t>老年人服务类项目</t>
  </si>
  <si>
    <t>儿童
福利类</t>
  </si>
  <si>
    <t>残疾人福利类项目</t>
  </si>
  <si>
    <t>社会公益类项目</t>
  </si>
  <si>
    <t>特困供养机构建设项目</t>
  </si>
  <si>
    <t>儿童福利服务机构设施设备配置</t>
  </si>
  <si>
    <t>民政直属康复辅助器具机构建设和设施设备配置项目</t>
  </si>
  <si>
    <t>殡葬基础设施设备建设和改造项目</t>
  </si>
  <si>
    <t>武汉市</t>
  </si>
  <si>
    <t>市本级</t>
  </si>
  <si>
    <t>江夏区</t>
  </si>
  <si>
    <t>蔡甸区</t>
  </si>
  <si>
    <t>新洲区</t>
  </si>
  <si>
    <t>黄陂区</t>
  </si>
  <si>
    <t>黄石市</t>
  </si>
  <si>
    <t>大冶市</t>
  </si>
  <si>
    <t>阳新县</t>
  </si>
  <si>
    <t>十堰市</t>
  </si>
  <si>
    <t>郧阳区</t>
  </si>
  <si>
    <t>丹江口市</t>
  </si>
  <si>
    <t>武当山</t>
  </si>
  <si>
    <t>郧西县</t>
  </si>
  <si>
    <t>竹山县</t>
  </si>
  <si>
    <t>竹溪县</t>
  </si>
  <si>
    <t>房县</t>
  </si>
  <si>
    <t>荆州市</t>
  </si>
  <si>
    <t>荆州区</t>
  </si>
  <si>
    <t>江陵县</t>
  </si>
  <si>
    <t>松滋市</t>
  </si>
  <si>
    <t>公安县</t>
  </si>
  <si>
    <t>石首市</t>
  </si>
  <si>
    <t>监利市</t>
  </si>
  <si>
    <t>洪湖市</t>
  </si>
  <si>
    <t>宜昌市</t>
  </si>
  <si>
    <t>夷陵区</t>
  </si>
  <si>
    <t>宜都市</t>
  </si>
  <si>
    <t>枝江市</t>
  </si>
  <si>
    <t>当阳市</t>
  </si>
  <si>
    <t>远安县</t>
  </si>
  <si>
    <t>兴山县</t>
  </si>
  <si>
    <t>秭归县</t>
  </si>
  <si>
    <t>长阳县</t>
  </si>
  <si>
    <t>五峰县</t>
  </si>
  <si>
    <t>襄阳市</t>
  </si>
  <si>
    <t>襄州区</t>
  </si>
  <si>
    <t>老河口市</t>
  </si>
  <si>
    <t>枣阳市</t>
  </si>
  <si>
    <t>宜城市</t>
  </si>
  <si>
    <t>南漳县</t>
  </si>
  <si>
    <t>谷城县</t>
  </si>
  <si>
    <t>保康县</t>
  </si>
  <si>
    <t>鄂州市</t>
  </si>
  <si>
    <t>荆门市</t>
  </si>
  <si>
    <t>东宝区</t>
  </si>
  <si>
    <t>钟祥市</t>
  </si>
  <si>
    <t>京山市</t>
  </si>
  <si>
    <t>沙洋县</t>
  </si>
  <si>
    <t>孝感市</t>
  </si>
  <si>
    <t>孝南区</t>
  </si>
  <si>
    <t>孝昌县</t>
  </si>
  <si>
    <t>大悟县</t>
  </si>
  <si>
    <t>安陆市</t>
  </si>
  <si>
    <t>云梦县</t>
  </si>
  <si>
    <t>应城市</t>
  </si>
  <si>
    <t>汉川市</t>
  </si>
  <si>
    <t>黄冈市</t>
  </si>
  <si>
    <t>黄州区</t>
  </si>
  <si>
    <t>团风县</t>
  </si>
  <si>
    <t>红安县</t>
  </si>
  <si>
    <t>麻城市</t>
  </si>
  <si>
    <t>罗田县</t>
  </si>
  <si>
    <t>英山县</t>
  </si>
  <si>
    <t>浠水县</t>
  </si>
  <si>
    <t>蕲春县</t>
  </si>
  <si>
    <t>武穴市</t>
  </si>
  <si>
    <t>黄梅县</t>
  </si>
  <si>
    <t>咸宁市</t>
  </si>
  <si>
    <t>咸安区</t>
  </si>
  <si>
    <t>嘉鱼县</t>
  </si>
  <si>
    <t>赤壁市</t>
  </si>
  <si>
    <t>通城县</t>
  </si>
  <si>
    <t>崇阳县</t>
  </si>
  <si>
    <t>通山县</t>
  </si>
  <si>
    <t>恩施州</t>
  </si>
  <si>
    <t>州本级</t>
  </si>
  <si>
    <t>恩施市</t>
  </si>
  <si>
    <t>建始县</t>
  </si>
  <si>
    <t>巴东县</t>
  </si>
  <si>
    <t>利川市</t>
  </si>
  <si>
    <t>宣恩县</t>
  </si>
  <si>
    <t>咸丰县</t>
  </si>
  <si>
    <t>来凤县</t>
  </si>
  <si>
    <t>鹤峰县</t>
  </si>
  <si>
    <t>随州市</t>
  </si>
  <si>
    <t>曾都区</t>
  </si>
  <si>
    <t>广水市</t>
  </si>
  <si>
    <t>随县</t>
  </si>
  <si>
    <t>仙桃市</t>
  </si>
  <si>
    <t>天门市</t>
  </si>
  <si>
    <t>潜江市</t>
  </si>
  <si>
    <t>神农架林区</t>
  </si>
  <si>
    <t>省本级</t>
  </si>
  <si>
    <t>省康复辅助器具技术中心</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</si>
</sst>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8"/>
      <color theme="1"/>
      <name val="黑体"/>
      <charset val="134"/>
    </font>
    <font>
      <sz val="18"/>
      <color theme="1"/>
      <name val="方正小标宋_GBK"/>
      <charset val="134"/>
    </font>
    <font>
      <sz val="14"/>
      <color theme="1"/>
      <name val="方正楷体_GBK"/>
      <charset val="134"/>
    </font>
    <font>
      <b/>
      <sz val="14"/>
      <color theme="1"/>
      <name val="仿宋_GB2312"/>
      <charset val="134"/>
    </font>
    <font>
      <sz val="14"/>
      <color theme="1"/>
      <name val="仿宋_GB2312"/>
      <charset val="134"/>
    </font>
    <font>
      <sz val="14"/>
      <name val="仿宋_GB2312"/>
      <charset val="134"/>
    </font>
    <font>
      <sz val="14"/>
      <color rgb="FF000000"/>
      <name val="仿宋_GB2312"/>
      <charset val="134"/>
    </font>
    <font>
      <sz val="11"/>
      <color theme="1"/>
      <name val="宋体"/>
      <charset val="0"/>
      <scheme val="minor"/>
    </font>
    <font>
      <sz val="11"/>
      <color rgb="FFFF0000"/>
      <name val="宋体"/>
      <charset val="0"/>
      <scheme val="minor"/>
    </font>
    <font>
      <sz val="11"/>
      <color theme="0"/>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2"/>
      <name val="宋体"/>
      <charset val="134"/>
    </font>
    <font>
      <sz val="11"/>
      <color rgb="FF3F3F76"/>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0" fillId="0" borderId="0"/>
    <xf numFmtId="0" fontId="0" fillId="0" borderId="0">
      <alignment vertical="center"/>
    </xf>
    <xf numFmtId="0" fontId="10"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6" fillId="11" borderId="5" applyNumberFormat="false" applyAlignment="false" applyProtection="false">
      <alignment vertical="center"/>
    </xf>
    <xf numFmtId="0" fontId="18" fillId="13" borderId="6" applyNumberFormat="false" applyAlignment="false" applyProtection="false">
      <alignment vertical="center"/>
    </xf>
    <xf numFmtId="0" fontId="15" fillId="9" borderId="0" applyNumberFormat="false" applyBorder="false" applyAlignment="false" applyProtection="false">
      <alignment vertical="center"/>
    </xf>
    <xf numFmtId="0" fontId="25"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2" fillId="0" borderId="3"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0" fillId="25" borderId="10" applyNumberFormat="false" applyFont="false" applyAlignment="false" applyProtection="false">
      <alignment vertical="center"/>
    </xf>
    <xf numFmtId="0" fontId="10" fillId="3"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9" fillId="11" borderId="7" applyNumberFormat="false" applyAlignment="false" applyProtection="false">
      <alignment vertical="center"/>
    </xf>
    <xf numFmtId="0" fontId="10" fillId="21"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1" fillId="16" borderId="7" applyNumberFormat="false" applyAlignment="false" applyProtection="false">
      <alignment vertical="center"/>
    </xf>
    <xf numFmtId="0" fontId="8" fillId="1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7">
    <xf numFmtId="0" fontId="0" fillId="0" borderId="0" xfId="0">
      <alignment vertical="center"/>
    </xf>
    <xf numFmtId="0" fontId="0" fillId="0" borderId="0" xfId="0" applyFill="true">
      <alignment vertical="center"/>
    </xf>
    <xf numFmtId="0" fontId="0" fillId="0" borderId="0" xfId="0" applyFill="true" applyAlignment="true">
      <alignment horizontal="center" vertical="center"/>
    </xf>
    <xf numFmtId="0" fontId="1" fillId="0" borderId="0" xfId="0" applyFont="true" applyFill="true">
      <alignmen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right" vertical="center" wrapText="true"/>
    </xf>
    <xf numFmtId="0" fontId="4" fillId="0" borderId="2" xfId="2"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2" xfId="2" applyFont="true" applyFill="true" applyBorder="true" applyAlignment="true">
      <alignment horizontal="center" vertical="center"/>
    </xf>
    <xf numFmtId="0" fontId="4" fillId="0" borderId="2" xfId="2" applyFont="true" applyFill="true" applyBorder="true" applyAlignment="true">
      <alignment vertical="center"/>
    </xf>
    <xf numFmtId="0" fontId="5" fillId="0" borderId="2" xfId="2" applyFont="true" applyFill="true" applyBorder="true" applyAlignment="true">
      <alignment horizontal="right" vertical="center"/>
    </xf>
    <xf numFmtId="0" fontId="5" fillId="0" borderId="2" xfId="2" applyFont="true" applyFill="true" applyBorder="true" applyAlignment="true">
      <alignment horizontal="center" vertical="center"/>
    </xf>
    <xf numFmtId="0" fontId="6" fillId="0" borderId="2" xfId="1" applyFont="true" applyFill="true" applyBorder="true" applyAlignment="true" applyProtection="true">
      <alignment horizontal="center" vertical="center" wrapText="true"/>
    </xf>
    <xf numFmtId="0" fontId="6" fillId="0" borderId="2" xfId="1" applyFont="true" applyFill="true" applyBorder="true" applyAlignment="true" applyProtection="true">
      <alignment horizontal="center" vertical="center" wrapText="true"/>
      <protection locked="false"/>
    </xf>
    <xf numFmtId="0" fontId="4"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5" fillId="0" borderId="2" xfId="2" applyFont="true" applyFill="true" applyBorder="true" applyAlignment="true">
      <alignment horizontal="center" vertical="center" wrapText="true"/>
    </xf>
  </cellXfs>
  <cellStyles count="51">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12"/>
  <sheetViews>
    <sheetView tabSelected="1" zoomScale="85" zoomScaleNormal="85" workbookViewId="0">
      <selection activeCell="Q6" sqref="Q6"/>
    </sheetView>
  </sheetViews>
  <sheetFormatPr defaultColWidth="9" defaultRowHeight="13.5" outlineLevelCol="7"/>
  <cols>
    <col min="1" max="1" width="15.7333333333333" style="1" customWidth="true"/>
    <col min="2" max="2" width="11.325" style="1" customWidth="true"/>
    <col min="3" max="3" width="11.6083333333333" style="2" customWidth="true"/>
    <col min="4" max="4" width="12.7916666666667" style="2" customWidth="true"/>
    <col min="5" max="5" width="16.175" style="2" customWidth="true"/>
    <col min="6" max="6" width="14.85" style="2" customWidth="true"/>
    <col min="7" max="7" width="12.0416666666667" style="2" customWidth="true"/>
    <col min="8" max="8" width="12.7" style="2" customWidth="true"/>
    <col min="9" max="9" width="9" style="1" customWidth="true"/>
    <col min="10" max="16384" width="9" style="1"/>
  </cols>
  <sheetData>
    <row r="1" ht="24" customHeight="true" spans="1:1">
      <c r="A1" s="3" t="s">
        <v>0</v>
      </c>
    </row>
    <row r="2" ht="39" customHeight="true" spans="1:8">
      <c r="A2" s="4" t="s">
        <v>1</v>
      </c>
      <c r="B2" s="4"/>
      <c r="C2" s="4"/>
      <c r="D2" s="4"/>
      <c r="E2" s="4"/>
      <c r="F2" s="4"/>
      <c r="G2" s="4"/>
      <c r="H2" s="4"/>
    </row>
    <row r="3" ht="20" customHeight="true" spans="1:8">
      <c r="A3" s="5" t="s">
        <v>2</v>
      </c>
      <c r="B3" s="5"/>
      <c r="C3" s="5"/>
      <c r="D3" s="5"/>
      <c r="E3" s="5"/>
      <c r="F3" s="5"/>
      <c r="G3" s="5"/>
      <c r="H3" s="5"/>
    </row>
    <row r="4" ht="27" customHeight="true" spans="1:8">
      <c r="A4" s="6" t="s">
        <v>3</v>
      </c>
      <c r="B4" s="6" t="s">
        <v>4</v>
      </c>
      <c r="C4" s="7" t="s">
        <v>5</v>
      </c>
      <c r="D4" s="7"/>
      <c r="E4" s="7"/>
      <c r="F4" s="7"/>
      <c r="G4" s="7"/>
      <c r="H4" s="14" t="s">
        <v>6</v>
      </c>
    </row>
    <row r="5" ht="45" customHeight="true" spans="1:8">
      <c r="A5" s="6"/>
      <c r="B5" s="6"/>
      <c r="C5" s="6" t="s">
        <v>7</v>
      </c>
      <c r="D5" s="6" t="s">
        <v>8</v>
      </c>
      <c r="E5" s="6" t="s">
        <v>9</v>
      </c>
      <c r="F5" s="6" t="s">
        <v>10</v>
      </c>
      <c r="G5" s="8" t="s">
        <v>4</v>
      </c>
      <c r="H5" s="14"/>
    </row>
    <row r="6" ht="83" customHeight="true" spans="1:8">
      <c r="A6" s="6"/>
      <c r="B6" s="6"/>
      <c r="C6" s="6" t="s">
        <v>11</v>
      </c>
      <c r="D6" s="6" t="s">
        <v>12</v>
      </c>
      <c r="E6" s="6" t="s">
        <v>13</v>
      </c>
      <c r="F6" s="6" t="s">
        <v>14</v>
      </c>
      <c r="G6" s="8"/>
      <c r="H6" s="14"/>
    </row>
    <row r="7" ht="22" customHeight="true" spans="1:8">
      <c r="A7" s="8" t="s">
        <v>4</v>
      </c>
      <c r="B7" s="8">
        <f>G7+H7</f>
        <v>6278</v>
      </c>
      <c r="C7" s="8">
        <f t="shared" ref="C7" si="0">C8+C14+C18+C27+C36+C47+C56+C57+C63+C72+C84+C92+C102+C107+C108+C109+C110+C111</f>
        <v>2701</v>
      </c>
      <c r="D7" s="8">
        <f t="shared" ref="D7:F7" si="1">D8+D14+D18+D27+D36+D47+D56+D57+D63+D72+D84+D92+D102+D107+D108+D109+D110+D111</f>
        <v>628</v>
      </c>
      <c r="E7" s="8">
        <f t="shared" si="1"/>
        <v>532</v>
      </c>
      <c r="F7" s="8">
        <f t="shared" si="1"/>
        <v>1086</v>
      </c>
      <c r="G7" s="8">
        <f t="shared" ref="G7:G14" si="2">SUM(C7:F7)</f>
        <v>4947</v>
      </c>
      <c r="H7" s="8">
        <f>H8+H14+H18+H27+H36+H47+H56+H57+H63+H72+H84+H92+H102</f>
        <v>1331</v>
      </c>
    </row>
    <row r="8" ht="22" customHeight="true" spans="1:8">
      <c r="A8" s="9" t="s">
        <v>15</v>
      </c>
      <c r="B8" s="8">
        <f t="shared" ref="B8:B39" si="3">G8+H8</f>
        <v>291</v>
      </c>
      <c r="C8" s="8">
        <f>SUM(C9:C13)</f>
        <v>83</v>
      </c>
      <c r="D8" s="8">
        <f>SUM(D9:D13)</f>
        <v>40</v>
      </c>
      <c r="E8" s="8">
        <f>SUM(E9:E13)</f>
        <v>0</v>
      </c>
      <c r="F8" s="8">
        <f>SUM(F9:F13)</f>
        <v>0</v>
      </c>
      <c r="G8" s="8">
        <f t="shared" si="2"/>
        <v>123</v>
      </c>
      <c r="H8" s="8">
        <f>H9++H10+H11+H13</f>
        <v>168</v>
      </c>
    </row>
    <row r="9" ht="22" customHeight="true" spans="1:8">
      <c r="A9" s="10" t="s">
        <v>16</v>
      </c>
      <c r="B9" s="11">
        <f t="shared" si="3"/>
        <v>169</v>
      </c>
      <c r="C9" s="11"/>
      <c r="D9" s="12">
        <v>40</v>
      </c>
      <c r="E9" s="11"/>
      <c r="F9" s="8"/>
      <c r="G9" s="11">
        <f t="shared" si="2"/>
        <v>40</v>
      </c>
      <c r="H9" s="15">
        <v>129</v>
      </c>
    </row>
    <row r="10" ht="22" customHeight="true" spans="1:8">
      <c r="A10" s="10" t="s">
        <v>17</v>
      </c>
      <c r="B10" s="11">
        <f t="shared" si="3"/>
        <v>9</v>
      </c>
      <c r="C10" s="11"/>
      <c r="D10" s="11"/>
      <c r="E10" s="11"/>
      <c r="F10" s="11"/>
      <c r="G10" s="11">
        <f t="shared" si="2"/>
        <v>0</v>
      </c>
      <c r="H10" s="15">
        <v>9</v>
      </c>
    </row>
    <row r="11" ht="22" customHeight="true" spans="1:8">
      <c r="A11" s="10" t="s">
        <v>18</v>
      </c>
      <c r="B11" s="11">
        <f t="shared" si="3"/>
        <v>9</v>
      </c>
      <c r="C11" s="11"/>
      <c r="D11" s="11"/>
      <c r="E11" s="11"/>
      <c r="F11" s="11"/>
      <c r="G11" s="11">
        <f t="shared" si="2"/>
        <v>0</v>
      </c>
      <c r="H11" s="15">
        <v>9</v>
      </c>
    </row>
    <row r="12" ht="22" customHeight="true" spans="1:8">
      <c r="A12" s="10" t="s">
        <v>19</v>
      </c>
      <c r="B12" s="11">
        <f t="shared" si="3"/>
        <v>0</v>
      </c>
      <c r="C12" s="11"/>
      <c r="D12" s="11"/>
      <c r="E12" s="11"/>
      <c r="F12" s="11"/>
      <c r="G12" s="11">
        <f t="shared" si="2"/>
        <v>0</v>
      </c>
      <c r="H12" s="15">
        <v>0</v>
      </c>
    </row>
    <row r="13" ht="22" customHeight="true" spans="1:8">
      <c r="A13" s="10" t="s">
        <v>20</v>
      </c>
      <c r="B13" s="11">
        <f t="shared" si="3"/>
        <v>104</v>
      </c>
      <c r="C13" s="11">
        <v>83</v>
      </c>
      <c r="D13" s="11"/>
      <c r="E13" s="11"/>
      <c r="F13" s="11"/>
      <c r="G13" s="11">
        <f t="shared" si="2"/>
        <v>83</v>
      </c>
      <c r="H13" s="15">
        <v>21</v>
      </c>
    </row>
    <row r="14" ht="22" customHeight="true" spans="1:8">
      <c r="A14" s="9" t="s">
        <v>21</v>
      </c>
      <c r="B14" s="8">
        <f t="shared" si="3"/>
        <v>94</v>
      </c>
      <c r="C14" s="8">
        <f>SUM(C15:C17)</f>
        <v>0</v>
      </c>
      <c r="D14" s="8">
        <f>SUM(D15:D17)</f>
        <v>40</v>
      </c>
      <c r="E14" s="8">
        <f>SUM(E15:E17)</f>
        <v>0</v>
      </c>
      <c r="F14" s="8">
        <f>SUM(F15:F17)</f>
        <v>0</v>
      </c>
      <c r="G14" s="8">
        <f t="shared" si="2"/>
        <v>40</v>
      </c>
      <c r="H14" s="8">
        <v>54</v>
      </c>
    </row>
    <row r="15" ht="22" customHeight="true" spans="1:8">
      <c r="A15" s="10" t="s">
        <v>16</v>
      </c>
      <c r="B15" s="11">
        <f t="shared" si="3"/>
        <v>64</v>
      </c>
      <c r="C15" s="11"/>
      <c r="D15" s="12">
        <v>40</v>
      </c>
      <c r="E15" s="8"/>
      <c r="F15" s="11"/>
      <c r="G15" s="11">
        <f t="shared" ref="G15:G18" si="4">SUM(C15:F15)</f>
        <v>40</v>
      </c>
      <c r="H15" s="15">
        <v>24</v>
      </c>
    </row>
    <row r="16" ht="22" customHeight="true" spans="1:8">
      <c r="A16" s="10" t="s">
        <v>22</v>
      </c>
      <c r="B16" s="11">
        <f t="shared" si="3"/>
        <v>15</v>
      </c>
      <c r="C16" s="11"/>
      <c r="D16" s="11"/>
      <c r="E16" s="11"/>
      <c r="F16" s="11"/>
      <c r="G16" s="11">
        <f t="shared" si="4"/>
        <v>0</v>
      </c>
      <c r="H16" s="15">
        <v>15</v>
      </c>
    </row>
    <row r="17" ht="22" customHeight="true" spans="1:8">
      <c r="A17" s="10" t="s">
        <v>23</v>
      </c>
      <c r="B17" s="11">
        <f t="shared" si="3"/>
        <v>15</v>
      </c>
      <c r="C17" s="11"/>
      <c r="D17" s="11"/>
      <c r="E17" s="11"/>
      <c r="F17" s="11"/>
      <c r="G17" s="11">
        <f t="shared" si="4"/>
        <v>0</v>
      </c>
      <c r="H17" s="15">
        <v>15</v>
      </c>
    </row>
    <row r="18" ht="22" customHeight="true" spans="1:8">
      <c r="A18" s="9" t="s">
        <v>24</v>
      </c>
      <c r="B18" s="8">
        <f t="shared" si="3"/>
        <v>307</v>
      </c>
      <c r="C18" s="8">
        <f>SUM(C19:C26)</f>
        <v>128</v>
      </c>
      <c r="D18" s="8">
        <f>SUM(D19:D26)</f>
        <v>0</v>
      </c>
      <c r="E18" s="8">
        <f>SUM(E19:E26)</f>
        <v>0</v>
      </c>
      <c r="F18" s="8">
        <f>SUM(F19:F26)</f>
        <v>50</v>
      </c>
      <c r="G18" s="8">
        <f t="shared" si="4"/>
        <v>178</v>
      </c>
      <c r="H18" s="8">
        <v>129</v>
      </c>
    </row>
    <row r="19" ht="22" customHeight="true" spans="1:8">
      <c r="A19" s="10" t="s">
        <v>16</v>
      </c>
      <c r="B19" s="11">
        <f t="shared" si="3"/>
        <v>18</v>
      </c>
      <c r="C19" s="11"/>
      <c r="D19" s="11"/>
      <c r="E19" s="11"/>
      <c r="F19" s="11"/>
      <c r="G19" s="11">
        <f t="shared" ref="G19:G27" si="5">SUM(C19:F19)</f>
        <v>0</v>
      </c>
      <c r="H19" s="15">
        <v>18</v>
      </c>
    </row>
    <row r="20" ht="22" customHeight="true" spans="1:8">
      <c r="A20" s="10" t="s">
        <v>25</v>
      </c>
      <c r="B20" s="11">
        <f t="shared" si="3"/>
        <v>21</v>
      </c>
      <c r="C20" s="11"/>
      <c r="D20" s="11"/>
      <c r="E20" s="11"/>
      <c r="F20" s="11"/>
      <c r="G20" s="11">
        <f t="shared" si="5"/>
        <v>0</v>
      </c>
      <c r="H20" s="15">
        <v>21</v>
      </c>
    </row>
    <row r="21" ht="22" customHeight="true" spans="1:8">
      <c r="A21" s="10" t="s">
        <v>26</v>
      </c>
      <c r="B21" s="11">
        <f t="shared" si="3"/>
        <v>193</v>
      </c>
      <c r="C21" s="11">
        <v>128</v>
      </c>
      <c r="D21" s="11"/>
      <c r="E21" s="11"/>
      <c r="F21" s="11">
        <v>50</v>
      </c>
      <c r="G21" s="11">
        <f t="shared" si="5"/>
        <v>178</v>
      </c>
      <c r="H21" s="15">
        <v>15</v>
      </c>
    </row>
    <row r="22" ht="22" customHeight="true" spans="1:8">
      <c r="A22" s="10" t="s">
        <v>27</v>
      </c>
      <c r="B22" s="11">
        <f t="shared" si="3"/>
        <v>0</v>
      </c>
      <c r="C22" s="11"/>
      <c r="D22" s="11"/>
      <c r="E22" s="11"/>
      <c r="F22" s="11"/>
      <c r="G22" s="11">
        <f t="shared" si="5"/>
        <v>0</v>
      </c>
      <c r="H22" s="15"/>
    </row>
    <row r="23" ht="22" customHeight="true" spans="1:8">
      <c r="A23" s="10" t="s">
        <v>28</v>
      </c>
      <c r="B23" s="11">
        <f t="shared" si="3"/>
        <v>18</v>
      </c>
      <c r="C23" s="11"/>
      <c r="D23" s="11"/>
      <c r="E23" s="11"/>
      <c r="F23" s="11"/>
      <c r="G23" s="11">
        <f t="shared" si="5"/>
        <v>0</v>
      </c>
      <c r="H23" s="15">
        <v>18</v>
      </c>
    </row>
    <row r="24" ht="22" customHeight="true" spans="1:8">
      <c r="A24" s="10" t="s">
        <v>29</v>
      </c>
      <c r="B24" s="11">
        <f t="shared" si="3"/>
        <v>18</v>
      </c>
      <c r="C24" s="11"/>
      <c r="D24" s="11"/>
      <c r="E24" s="11"/>
      <c r="F24" s="11"/>
      <c r="G24" s="11">
        <f t="shared" si="5"/>
        <v>0</v>
      </c>
      <c r="H24" s="15">
        <v>18</v>
      </c>
    </row>
    <row r="25" ht="22" customHeight="true" spans="1:8">
      <c r="A25" s="10" t="s">
        <v>30</v>
      </c>
      <c r="B25" s="11">
        <f t="shared" si="3"/>
        <v>18</v>
      </c>
      <c r="C25" s="11"/>
      <c r="D25" s="11"/>
      <c r="E25" s="11"/>
      <c r="F25" s="11"/>
      <c r="G25" s="11">
        <f t="shared" si="5"/>
        <v>0</v>
      </c>
      <c r="H25" s="15">
        <v>18</v>
      </c>
    </row>
    <row r="26" ht="22" customHeight="true" spans="1:8">
      <c r="A26" s="10" t="s">
        <v>31</v>
      </c>
      <c r="B26" s="11">
        <f t="shared" si="3"/>
        <v>21</v>
      </c>
      <c r="C26" s="11"/>
      <c r="D26" s="11"/>
      <c r="E26" s="11"/>
      <c r="F26" s="11"/>
      <c r="G26" s="11">
        <f t="shared" si="5"/>
        <v>0</v>
      </c>
      <c r="H26" s="15">
        <v>21</v>
      </c>
    </row>
    <row r="27" ht="22" customHeight="true" spans="1:8">
      <c r="A27" s="9" t="s">
        <v>32</v>
      </c>
      <c r="B27" s="8">
        <f t="shared" si="3"/>
        <v>456</v>
      </c>
      <c r="C27" s="8">
        <f>SUM(C28:C35)</f>
        <v>80</v>
      </c>
      <c r="D27" s="8">
        <f>SUM(D28:D35)</f>
        <v>58</v>
      </c>
      <c r="E27" s="8">
        <f>SUM(E28:E35)</f>
        <v>0</v>
      </c>
      <c r="F27" s="8">
        <f>SUM(F28:F35)</f>
        <v>186</v>
      </c>
      <c r="G27" s="8">
        <f t="shared" si="5"/>
        <v>324</v>
      </c>
      <c r="H27" s="8">
        <v>132</v>
      </c>
    </row>
    <row r="28" ht="22" customHeight="true" spans="1:8">
      <c r="A28" s="10" t="s">
        <v>16</v>
      </c>
      <c r="B28" s="11">
        <f t="shared" si="3"/>
        <v>73</v>
      </c>
      <c r="C28" s="11"/>
      <c r="D28" s="13">
        <v>58</v>
      </c>
      <c r="E28" s="11"/>
      <c r="F28" s="11"/>
      <c r="G28" s="11">
        <f t="shared" ref="G28:G36" si="6">SUM(C28:F28)</f>
        <v>58</v>
      </c>
      <c r="H28" s="15">
        <v>15</v>
      </c>
    </row>
    <row r="29" ht="22" customHeight="true" spans="1:8">
      <c r="A29" s="10" t="s">
        <v>33</v>
      </c>
      <c r="B29" s="11">
        <f t="shared" si="3"/>
        <v>77</v>
      </c>
      <c r="C29" s="11"/>
      <c r="D29" s="11"/>
      <c r="E29" s="11"/>
      <c r="F29" s="11">
        <v>62</v>
      </c>
      <c r="G29" s="11">
        <f t="shared" si="6"/>
        <v>62</v>
      </c>
      <c r="H29" s="15">
        <v>15</v>
      </c>
    </row>
    <row r="30" ht="22" customHeight="true" spans="1:8">
      <c r="A30" s="10" t="s">
        <v>34</v>
      </c>
      <c r="B30" s="11">
        <f t="shared" si="3"/>
        <v>9</v>
      </c>
      <c r="C30" s="11"/>
      <c r="D30" s="11"/>
      <c r="E30" s="11"/>
      <c r="F30" s="11"/>
      <c r="G30" s="11">
        <f t="shared" si="6"/>
        <v>0</v>
      </c>
      <c r="H30" s="15">
        <v>9</v>
      </c>
    </row>
    <row r="31" ht="22" customHeight="true" spans="1:8">
      <c r="A31" s="10" t="s">
        <v>35</v>
      </c>
      <c r="B31" s="11">
        <f t="shared" si="3"/>
        <v>98</v>
      </c>
      <c r="C31" s="11">
        <v>80</v>
      </c>
      <c r="D31" s="11"/>
      <c r="E31" s="11"/>
      <c r="F31" s="11"/>
      <c r="G31" s="11">
        <f t="shared" si="6"/>
        <v>80</v>
      </c>
      <c r="H31" s="15">
        <v>18</v>
      </c>
    </row>
    <row r="32" ht="22" customHeight="true" spans="1:8">
      <c r="A32" s="10" t="s">
        <v>36</v>
      </c>
      <c r="B32" s="11">
        <f t="shared" si="3"/>
        <v>18</v>
      </c>
      <c r="C32" s="11"/>
      <c r="D32" s="11"/>
      <c r="E32" s="11"/>
      <c r="F32" s="11"/>
      <c r="G32" s="11">
        <f t="shared" si="6"/>
        <v>0</v>
      </c>
      <c r="H32" s="15">
        <v>18</v>
      </c>
    </row>
    <row r="33" ht="22" customHeight="true" spans="1:8">
      <c r="A33" s="10" t="s">
        <v>37</v>
      </c>
      <c r="B33" s="11">
        <f t="shared" si="3"/>
        <v>15</v>
      </c>
      <c r="C33" s="11"/>
      <c r="D33" s="11"/>
      <c r="E33" s="11"/>
      <c r="F33" s="11"/>
      <c r="G33" s="11">
        <f t="shared" si="6"/>
        <v>0</v>
      </c>
      <c r="H33" s="15">
        <v>15</v>
      </c>
    </row>
    <row r="34" ht="22" customHeight="true" spans="1:8">
      <c r="A34" s="10" t="s">
        <v>38</v>
      </c>
      <c r="B34" s="11">
        <f t="shared" si="3"/>
        <v>86</v>
      </c>
      <c r="C34" s="11"/>
      <c r="D34" s="11"/>
      <c r="E34" s="11"/>
      <c r="F34" s="11">
        <v>62</v>
      </c>
      <c r="G34" s="11">
        <f t="shared" si="6"/>
        <v>62</v>
      </c>
      <c r="H34" s="15">
        <v>24</v>
      </c>
    </row>
    <row r="35" ht="22" customHeight="true" spans="1:8">
      <c r="A35" s="10" t="s">
        <v>39</v>
      </c>
      <c r="B35" s="11">
        <f t="shared" si="3"/>
        <v>80</v>
      </c>
      <c r="C35" s="11"/>
      <c r="D35" s="11"/>
      <c r="E35" s="11"/>
      <c r="F35" s="11">
        <v>62</v>
      </c>
      <c r="G35" s="11">
        <f t="shared" si="6"/>
        <v>62</v>
      </c>
      <c r="H35" s="15">
        <v>18</v>
      </c>
    </row>
    <row r="36" ht="22" customHeight="true" spans="1:8">
      <c r="A36" s="9" t="s">
        <v>40</v>
      </c>
      <c r="B36" s="8">
        <f t="shared" si="3"/>
        <v>1561</v>
      </c>
      <c r="C36" s="8">
        <f>SUM(C37:C46)</f>
        <v>920</v>
      </c>
      <c r="D36" s="8">
        <f>SUM(D37:D46)</f>
        <v>40</v>
      </c>
      <c r="E36" s="8">
        <f t="shared" ref="E36:F36" si="7">SUM(E37:E46)</f>
        <v>0</v>
      </c>
      <c r="F36" s="8">
        <f t="shared" si="7"/>
        <v>475</v>
      </c>
      <c r="G36" s="8">
        <f t="shared" si="6"/>
        <v>1435</v>
      </c>
      <c r="H36" s="8">
        <v>126</v>
      </c>
    </row>
    <row r="37" ht="22" customHeight="true" spans="1:8">
      <c r="A37" s="10" t="s">
        <v>16</v>
      </c>
      <c r="B37" s="11">
        <f t="shared" si="3"/>
        <v>27</v>
      </c>
      <c r="C37" s="11"/>
      <c r="D37" s="11"/>
      <c r="E37" s="11"/>
      <c r="F37" s="11"/>
      <c r="G37" s="11">
        <f t="shared" ref="G37:G47" si="8">SUM(C37:F37)</f>
        <v>0</v>
      </c>
      <c r="H37" s="15">
        <v>27</v>
      </c>
    </row>
    <row r="38" ht="22" customHeight="true" spans="1:8">
      <c r="A38" s="10" t="s">
        <v>41</v>
      </c>
      <c r="B38" s="11">
        <f t="shared" si="3"/>
        <v>212</v>
      </c>
      <c r="C38" s="11">
        <v>200</v>
      </c>
      <c r="D38" s="11"/>
      <c r="E38" s="11"/>
      <c r="F38" s="11"/>
      <c r="G38" s="11">
        <f t="shared" si="8"/>
        <v>200</v>
      </c>
      <c r="H38" s="15">
        <v>12</v>
      </c>
    </row>
    <row r="39" ht="22" customHeight="true" spans="1:8">
      <c r="A39" s="10" t="s">
        <v>42</v>
      </c>
      <c r="B39" s="11">
        <f t="shared" si="3"/>
        <v>12</v>
      </c>
      <c r="C39" s="11"/>
      <c r="D39" s="11"/>
      <c r="E39" s="11"/>
      <c r="F39" s="11"/>
      <c r="G39" s="11">
        <f t="shared" si="8"/>
        <v>0</v>
      </c>
      <c r="H39" s="15">
        <v>12</v>
      </c>
    </row>
    <row r="40" ht="22" customHeight="true" spans="1:8">
      <c r="A40" s="10" t="s">
        <v>43</v>
      </c>
      <c r="B40" s="11">
        <f t="shared" ref="B40:B71" si="9">G40+H40</f>
        <v>9</v>
      </c>
      <c r="C40" s="11"/>
      <c r="D40" s="11"/>
      <c r="E40" s="11"/>
      <c r="F40" s="11"/>
      <c r="G40" s="11">
        <f t="shared" si="8"/>
        <v>0</v>
      </c>
      <c r="H40" s="15">
        <v>9</v>
      </c>
    </row>
    <row r="41" ht="22" customHeight="true" spans="1:8">
      <c r="A41" s="10" t="s">
        <v>44</v>
      </c>
      <c r="B41" s="11">
        <f t="shared" si="9"/>
        <v>52</v>
      </c>
      <c r="C41" s="11"/>
      <c r="D41" s="12">
        <v>40</v>
      </c>
      <c r="E41" s="11"/>
      <c r="F41" s="11"/>
      <c r="G41" s="11">
        <f t="shared" si="8"/>
        <v>40</v>
      </c>
      <c r="H41" s="15">
        <v>12</v>
      </c>
    </row>
    <row r="42" ht="22" customHeight="true" spans="1:8">
      <c r="A42" s="10" t="s">
        <v>45</v>
      </c>
      <c r="B42" s="11">
        <f t="shared" si="9"/>
        <v>109</v>
      </c>
      <c r="C42" s="11">
        <v>100</v>
      </c>
      <c r="D42" s="11"/>
      <c r="E42" s="11"/>
      <c r="F42" s="11"/>
      <c r="G42" s="11">
        <f t="shared" si="8"/>
        <v>100</v>
      </c>
      <c r="H42" s="15">
        <v>9</v>
      </c>
    </row>
    <row r="43" ht="22" customHeight="true" spans="1:8">
      <c r="A43" s="10" t="s">
        <v>46</v>
      </c>
      <c r="B43" s="11">
        <f t="shared" si="9"/>
        <v>9</v>
      </c>
      <c r="C43" s="11"/>
      <c r="D43" s="11"/>
      <c r="E43" s="11"/>
      <c r="F43" s="11"/>
      <c r="G43" s="11">
        <f t="shared" si="8"/>
        <v>0</v>
      </c>
      <c r="H43" s="15">
        <v>9</v>
      </c>
    </row>
    <row r="44" ht="22" customHeight="true" spans="1:8">
      <c r="A44" s="10" t="s">
        <v>47</v>
      </c>
      <c r="B44" s="11">
        <f t="shared" si="9"/>
        <v>135</v>
      </c>
      <c r="C44" s="11">
        <v>120</v>
      </c>
      <c r="D44" s="11"/>
      <c r="E44" s="11"/>
      <c r="F44" s="11"/>
      <c r="G44" s="11">
        <f t="shared" si="8"/>
        <v>120</v>
      </c>
      <c r="H44" s="15">
        <v>15</v>
      </c>
    </row>
    <row r="45" ht="22" customHeight="true" spans="1:8">
      <c r="A45" s="10" t="s">
        <v>48</v>
      </c>
      <c r="B45" s="11">
        <f t="shared" si="9"/>
        <v>412</v>
      </c>
      <c r="C45" s="11"/>
      <c r="D45" s="11"/>
      <c r="E45" s="11"/>
      <c r="F45" s="11">
        <v>400</v>
      </c>
      <c r="G45" s="11">
        <f t="shared" si="8"/>
        <v>400</v>
      </c>
      <c r="H45" s="15">
        <v>12</v>
      </c>
    </row>
    <row r="46" ht="22" customHeight="true" spans="1:8">
      <c r="A46" s="10" t="s">
        <v>49</v>
      </c>
      <c r="B46" s="11">
        <f t="shared" si="9"/>
        <v>584</v>
      </c>
      <c r="C46" s="11">
        <v>500</v>
      </c>
      <c r="D46" s="11"/>
      <c r="E46" s="11"/>
      <c r="F46" s="11">
        <v>75</v>
      </c>
      <c r="G46" s="11">
        <f t="shared" si="8"/>
        <v>575</v>
      </c>
      <c r="H46" s="15">
        <v>9</v>
      </c>
    </row>
    <row r="47" ht="22" customHeight="true" spans="1:8">
      <c r="A47" s="9" t="s">
        <v>50</v>
      </c>
      <c r="B47" s="8">
        <f t="shared" si="9"/>
        <v>440</v>
      </c>
      <c r="C47" s="8">
        <f>SUM(C48:C55)</f>
        <v>320</v>
      </c>
      <c r="D47" s="8">
        <f>SUM(D48:D55)</f>
        <v>0</v>
      </c>
      <c r="E47" s="8">
        <f>SUM(E48:E55)</f>
        <v>0</v>
      </c>
      <c r="F47" s="8">
        <f>SUM(F48:F55)</f>
        <v>0</v>
      </c>
      <c r="G47" s="8">
        <f t="shared" si="8"/>
        <v>320</v>
      </c>
      <c r="H47" s="8">
        <v>120</v>
      </c>
    </row>
    <row r="48" ht="22" customHeight="true" spans="1:8">
      <c r="A48" s="10" t="s">
        <v>16</v>
      </c>
      <c r="B48" s="11">
        <f t="shared" si="9"/>
        <v>30</v>
      </c>
      <c r="C48" s="11"/>
      <c r="D48" s="11"/>
      <c r="E48" s="11"/>
      <c r="F48" s="11"/>
      <c r="G48" s="11">
        <f t="shared" ref="G48:G57" si="10">SUM(C48:F48)</f>
        <v>0</v>
      </c>
      <c r="H48" s="15">
        <v>30</v>
      </c>
    </row>
    <row r="49" ht="22" customHeight="true" spans="1:8">
      <c r="A49" s="10" t="s">
        <v>51</v>
      </c>
      <c r="B49" s="11">
        <f t="shared" si="9"/>
        <v>12</v>
      </c>
      <c r="C49" s="11"/>
      <c r="D49" s="11"/>
      <c r="E49" s="11"/>
      <c r="F49" s="11"/>
      <c r="G49" s="11">
        <f t="shared" si="10"/>
        <v>0</v>
      </c>
      <c r="H49" s="15">
        <v>12</v>
      </c>
    </row>
    <row r="50" ht="22" customHeight="true" spans="1:8">
      <c r="A50" s="10" t="s">
        <v>52</v>
      </c>
      <c r="B50" s="11">
        <f t="shared" si="9"/>
        <v>172</v>
      </c>
      <c r="C50" s="11">
        <v>160</v>
      </c>
      <c r="D50" s="11"/>
      <c r="E50" s="11"/>
      <c r="F50" s="11"/>
      <c r="G50" s="11">
        <f t="shared" si="10"/>
        <v>160</v>
      </c>
      <c r="H50" s="15">
        <v>12</v>
      </c>
    </row>
    <row r="51" ht="22" customHeight="true" spans="1:8">
      <c r="A51" s="10" t="s">
        <v>53</v>
      </c>
      <c r="B51" s="11">
        <f t="shared" si="9"/>
        <v>18</v>
      </c>
      <c r="C51" s="11"/>
      <c r="D51" s="11"/>
      <c r="E51" s="11"/>
      <c r="F51" s="11"/>
      <c r="G51" s="11">
        <f t="shared" si="10"/>
        <v>0</v>
      </c>
      <c r="H51" s="15">
        <v>18</v>
      </c>
    </row>
    <row r="52" ht="22" customHeight="true" spans="1:8">
      <c r="A52" s="10" t="s">
        <v>54</v>
      </c>
      <c r="B52" s="11">
        <f t="shared" si="9"/>
        <v>172</v>
      </c>
      <c r="C52" s="11">
        <v>160</v>
      </c>
      <c r="D52" s="11"/>
      <c r="E52" s="11"/>
      <c r="F52" s="11"/>
      <c r="G52" s="11">
        <f t="shared" si="10"/>
        <v>160</v>
      </c>
      <c r="H52" s="15">
        <v>12</v>
      </c>
    </row>
    <row r="53" ht="22" customHeight="true" spans="1:8">
      <c r="A53" s="10" t="s">
        <v>55</v>
      </c>
      <c r="B53" s="11">
        <f t="shared" si="9"/>
        <v>12</v>
      </c>
      <c r="C53" s="11"/>
      <c r="D53" s="11"/>
      <c r="E53" s="11"/>
      <c r="F53" s="11"/>
      <c r="G53" s="11">
        <f t="shared" si="10"/>
        <v>0</v>
      </c>
      <c r="H53" s="15">
        <v>12</v>
      </c>
    </row>
    <row r="54" ht="22" customHeight="true" spans="1:8">
      <c r="A54" s="10" t="s">
        <v>56</v>
      </c>
      <c r="B54" s="11">
        <f t="shared" si="9"/>
        <v>12</v>
      </c>
      <c r="C54" s="11"/>
      <c r="D54" s="11"/>
      <c r="E54" s="11"/>
      <c r="F54" s="11"/>
      <c r="G54" s="11">
        <f t="shared" si="10"/>
        <v>0</v>
      </c>
      <c r="H54" s="15">
        <v>12</v>
      </c>
    </row>
    <row r="55" ht="22" customHeight="true" spans="1:8">
      <c r="A55" s="10" t="s">
        <v>57</v>
      </c>
      <c r="B55" s="11">
        <f t="shared" si="9"/>
        <v>12</v>
      </c>
      <c r="C55" s="11"/>
      <c r="D55" s="11"/>
      <c r="E55" s="11"/>
      <c r="F55" s="11"/>
      <c r="G55" s="11">
        <f t="shared" si="10"/>
        <v>0</v>
      </c>
      <c r="H55" s="15">
        <v>12</v>
      </c>
    </row>
    <row r="56" ht="22" customHeight="true" spans="1:8">
      <c r="A56" s="9" t="s">
        <v>58</v>
      </c>
      <c r="B56" s="8">
        <f t="shared" si="9"/>
        <v>108</v>
      </c>
      <c r="C56" s="8">
        <v>0</v>
      </c>
      <c r="D56" s="8">
        <v>58</v>
      </c>
      <c r="E56" s="8">
        <v>0</v>
      </c>
      <c r="F56" s="8">
        <v>0</v>
      </c>
      <c r="G56" s="8">
        <f t="shared" si="10"/>
        <v>58</v>
      </c>
      <c r="H56" s="8">
        <v>50</v>
      </c>
    </row>
    <row r="57" ht="22" customHeight="true" spans="1:8">
      <c r="A57" s="9" t="s">
        <v>59</v>
      </c>
      <c r="B57" s="8">
        <f t="shared" si="9"/>
        <v>236</v>
      </c>
      <c r="C57" s="8">
        <f>SUM(C58:C62)</f>
        <v>100</v>
      </c>
      <c r="D57" s="8">
        <f>SUM(D58:D62)</f>
        <v>58</v>
      </c>
      <c r="E57" s="8">
        <f>SUM(E58:E62)</f>
        <v>0</v>
      </c>
      <c r="F57" s="8">
        <f>SUM(F58:F62)</f>
        <v>0</v>
      </c>
      <c r="G57" s="8">
        <f t="shared" si="10"/>
        <v>158</v>
      </c>
      <c r="H57" s="8">
        <v>78</v>
      </c>
    </row>
    <row r="58" ht="22" customHeight="true" spans="1:8">
      <c r="A58" s="10" t="s">
        <v>16</v>
      </c>
      <c r="B58" s="11">
        <f t="shared" si="9"/>
        <v>173</v>
      </c>
      <c r="C58" s="11">
        <v>100</v>
      </c>
      <c r="D58" s="13">
        <v>58</v>
      </c>
      <c r="E58" s="11"/>
      <c r="F58" s="11"/>
      <c r="G58" s="11">
        <f t="shared" ref="G58:G63" si="11">SUM(C58:F58)</f>
        <v>158</v>
      </c>
      <c r="H58" s="15">
        <v>15</v>
      </c>
    </row>
    <row r="59" ht="22" customHeight="true" spans="1:8">
      <c r="A59" s="10" t="s">
        <v>60</v>
      </c>
      <c r="B59" s="11">
        <f t="shared" si="9"/>
        <v>15</v>
      </c>
      <c r="C59" s="11"/>
      <c r="D59" s="11"/>
      <c r="E59" s="11"/>
      <c r="F59" s="11"/>
      <c r="G59" s="11">
        <f t="shared" si="11"/>
        <v>0</v>
      </c>
      <c r="H59" s="15">
        <v>15</v>
      </c>
    </row>
    <row r="60" ht="22" customHeight="true" spans="1:8">
      <c r="A60" s="10" t="s">
        <v>61</v>
      </c>
      <c r="B60" s="11">
        <f t="shared" si="9"/>
        <v>15</v>
      </c>
      <c r="C60" s="11"/>
      <c r="D60" s="11"/>
      <c r="E60" s="11"/>
      <c r="F60" s="11"/>
      <c r="G60" s="11">
        <f t="shared" si="11"/>
        <v>0</v>
      </c>
      <c r="H60" s="15">
        <v>15</v>
      </c>
    </row>
    <row r="61" ht="22" customHeight="true" spans="1:8">
      <c r="A61" s="10" t="s">
        <v>62</v>
      </c>
      <c r="B61" s="11">
        <f t="shared" si="9"/>
        <v>18</v>
      </c>
      <c r="C61" s="11"/>
      <c r="D61" s="11"/>
      <c r="E61" s="11"/>
      <c r="F61" s="11"/>
      <c r="G61" s="11">
        <f t="shared" si="11"/>
        <v>0</v>
      </c>
      <c r="H61" s="15">
        <v>18</v>
      </c>
    </row>
    <row r="62" ht="22" customHeight="true" spans="1:8">
      <c r="A62" s="10" t="s">
        <v>63</v>
      </c>
      <c r="B62" s="11">
        <f t="shared" si="9"/>
        <v>15</v>
      </c>
      <c r="C62" s="11"/>
      <c r="D62" s="11"/>
      <c r="E62" s="11"/>
      <c r="F62" s="11"/>
      <c r="G62" s="11">
        <f t="shared" si="11"/>
        <v>0</v>
      </c>
      <c r="H62" s="15">
        <v>15</v>
      </c>
    </row>
    <row r="63" ht="22" customHeight="true" spans="1:8">
      <c r="A63" s="9" t="s">
        <v>64</v>
      </c>
      <c r="B63" s="8">
        <f t="shared" si="9"/>
        <v>455</v>
      </c>
      <c r="C63" s="8">
        <f>SUM(C64:C71)</f>
        <v>280</v>
      </c>
      <c r="D63" s="8">
        <f>SUM(D64:D71)</f>
        <v>58</v>
      </c>
      <c r="E63" s="8">
        <f>SUM(E64:E71)</f>
        <v>0</v>
      </c>
      <c r="F63" s="8">
        <f>SUM(F64:F71)</f>
        <v>0</v>
      </c>
      <c r="G63" s="8">
        <f t="shared" si="11"/>
        <v>338</v>
      </c>
      <c r="H63" s="8">
        <v>117</v>
      </c>
    </row>
    <row r="64" ht="22" customHeight="true" spans="1:8">
      <c r="A64" s="10" t="s">
        <v>16</v>
      </c>
      <c r="B64" s="11">
        <f t="shared" si="9"/>
        <v>58</v>
      </c>
      <c r="C64" s="11"/>
      <c r="D64" s="13">
        <v>58</v>
      </c>
      <c r="E64" s="11"/>
      <c r="F64" s="11"/>
      <c r="G64" s="11">
        <f t="shared" ref="G64:G72" si="12">SUM(C64:F64)</f>
        <v>58</v>
      </c>
      <c r="H64" s="15"/>
    </row>
    <row r="65" ht="22" customHeight="true" spans="1:8">
      <c r="A65" s="10" t="s">
        <v>65</v>
      </c>
      <c r="B65" s="11">
        <f t="shared" si="9"/>
        <v>98</v>
      </c>
      <c r="C65" s="11">
        <v>80</v>
      </c>
      <c r="D65" s="11"/>
      <c r="E65" s="11"/>
      <c r="F65" s="11"/>
      <c r="G65" s="11">
        <f t="shared" si="12"/>
        <v>80</v>
      </c>
      <c r="H65" s="15">
        <v>18</v>
      </c>
    </row>
    <row r="66" ht="22" customHeight="true" spans="1:8">
      <c r="A66" s="10" t="s">
        <v>66</v>
      </c>
      <c r="B66" s="11">
        <f t="shared" si="9"/>
        <v>9</v>
      </c>
      <c r="C66" s="11"/>
      <c r="D66" s="11"/>
      <c r="E66" s="11"/>
      <c r="F66" s="11"/>
      <c r="G66" s="11">
        <f t="shared" si="12"/>
        <v>0</v>
      </c>
      <c r="H66" s="15">
        <v>9</v>
      </c>
    </row>
    <row r="67" ht="22" customHeight="true" spans="1:8">
      <c r="A67" s="10" t="s">
        <v>67</v>
      </c>
      <c r="B67" s="11">
        <f t="shared" si="9"/>
        <v>18</v>
      </c>
      <c r="C67" s="11"/>
      <c r="D67" s="11"/>
      <c r="E67" s="11"/>
      <c r="F67" s="11"/>
      <c r="G67" s="11">
        <f t="shared" si="12"/>
        <v>0</v>
      </c>
      <c r="H67" s="15">
        <v>18</v>
      </c>
    </row>
    <row r="68" ht="22" customHeight="true" spans="1:8">
      <c r="A68" s="10" t="s">
        <v>68</v>
      </c>
      <c r="B68" s="11">
        <f t="shared" si="9"/>
        <v>18</v>
      </c>
      <c r="C68" s="11"/>
      <c r="D68" s="11"/>
      <c r="E68" s="11"/>
      <c r="F68" s="11"/>
      <c r="G68" s="11">
        <f t="shared" si="12"/>
        <v>0</v>
      </c>
      <c r="H68" s="15">
        <v>18</v>
      </c>
    </row>
    <row r="69" ht="22" customHeight="true" spans="1:8">
      <c r="A69" s="10" t="s">
        <v>69</v>
      </c>
      <c r="B69" s="11">
        <f t="shared" si="9"/>
        <v>12</v>
      </c>
      <c r="C69" s="11"/>
      <c r="D69" s="11"/>
      <c r="E69" s="11"/>
      <c r="F69" s="11"/>
      <c r="G69" s="11">
        <f t="shared" si="12"/>
        <v>0</v>
      </c>
      <c r="H69" s="15">
        <v>12</v>
      </c>
    </row>
    <row r="70" ht="22" customHeight="true" spans="1:8">
      <c r="A70" s="10" t="s">
        <v>70</v>
      </c>
      <c r="B70" s="11">
        <f t="shared" si="9"/>
        <v>18</v>
      </c>
      <c r="C70" s="11"/>
      <c r="D70" s="11"/>
      <c r="E70" s="11"/>
      <c r="F70" s="11"/>
      <c r="G70" s="11">
        <f t="shared" si="12"/>
        <v>0</v>
      </c>
      <c r="H70" s="15">
        <v>18</v>
      </c>
    </row>
    <row r="71" ht="22" customHeight="true" spans="1:8">
      <c r="A71" s="10" t="s">
        <v>71</v>
      </c>
      <c r="B71" s="11">
        <f t="shared" si="9"/>
        <v>224</v>
      </c>
      <c r="C71" s="11">
        <v>200</v>
      </c>
      <c r="D71" s="11"/>
      <c r="E71" s="11"/>
      <c r="F71" s="11"/>
      <c r="G71" s="11">
        <f t="shared" si="12"/>
        <v>200</v>
      </c>
      <c r="H71" s="15">
        <v>24</v>
      </c>
    </row>
    <row r="72" ht="22" customHeight="true" spans="1:8">
      <c r="A72" s="9" t="s">
        <v>72</v>
      </c>
      <c r="B72" s="8">
        <f t="shared" ref="B72:B112" si="13">G72+H72</f>
        <v>496</v>
      </c>
      <c r="C72" s="8">
        <f>SUM(C73:C83)</f>
        <v>300</v>
      </c>
      <c r="D72" s="8">
        <f>SUM(D73:D83)</f>
        <v>58</v>
      </c>
      <c r="E72" s="8">
        <f>SUM(E73:E83)</f>
        <v>0</v>
      </c>
      <c r="F72" s="8">
        <f>SUM(F73:F83)</f>
        <v>0</v>
      </c>
      <c r="G72" s="8">
        <f t="shared" si="12"/>
        <v>358</v>
      </c>
      <c r="H72" s="8">
        <v>138</v>
      </c>
    </row>
    <row r="73" ht="22" customHeight="true" spans="1:8">
      <c r="A73" s="10" t="s">
        <v>16</v>
      </c>
      <c r="B73" s="11">
        <f t="shared" si="13"/>
        <v>58</v>
      </c>
      <c r="C73" s="11"/>
      <c r="D73" s="13">
        <v>58</v>
      </c>
      <c r="E73" s="11"/>
      <c r="F73" s="11"/>
      <c r="G73" s="11">
        <f t="shared" ref="G73:G84" si="14">SUM(C73:F73)</f>
        <v>58</v>
      </c>
      <c r="H73" s="15"/>
    </row>
    <row r="74" ht="22" customHeight="true" spans="1:8">
      <c r="A74" s="10" t="s">
        <v>73</v>
      </c>
      <c r="B74" s="11">
        <f t="shared" si="13"/>
        <v>9</v>
      </c>
      <c r="C74" s="11"/>
      <c r="D74" s="11"/>
      <c r="E74" s="11"/>
      <c r="F74" s="11"/>
      <c r="G74" s="11">
        <f t="shared" si="14"/>
        <v>0</v>
      </c>
      <c r="H74" s="15">
        <v>9</v>
      </c>
    </row>
    <row r="75" ht="22" customHeight="true" spans="1:8">
      <c r="A75" s="10" t="s">
        <v>74</v>
      </c>
      <c r="B75" s="11">
        <f t="shared" si="13"/>
        <v>109</v>
      </c>
      <c r="C75" s="11">
        <v>100</v>
      </c>
      <c r="D75" s="11"/>
      <c r="E75" s="11"/>
      <c r="F75" s="11"/>
      <c r="G75" s="11">
        <f t="shared" si="14"/>
        <v>100</v>
      </c>
      <c r="H75" s="15">
        <v>9</v>
      </c>
    </row>
    <row r="76" ht="22" customHeight="true" spans="1:8">
      <c r="A76" s="10" t="s">
        <v>75</v>
      </c>
      <c r="B76" s="11">
        <f t="shared" si="13"/>
        <v>12</v>
      </c>
      <c r="C76" s="11"/>
      <c r="D76" s="11"/>
      <c r="E76" s="11"/>
      <c r="F76" s="11"/>
      <c r="G76" s="11">
        <f t="shared" si="14"/>
        <v>0</v>
      </c>
      <c r="H76" s="15">
        <v>12</v>
      </c>
    </row>
    <row r="77" ht="22" customHeight="true" spans="1:8">
      <c r="A77" s="10" t="s">
        <v>76</v>
      </c>
      <c r="B77" s="11">
        <f t="shared" si="13"/>
        <v>21</v>
      </c>
      <c r="C77" s="11"/>
      <c r="D77" s="11"/>
      <c r="E77" s="11"/>
      <c r="F77" s="11"/>
      <c r="G77" s="11">
        <f t="shared" si="14"/>
        <v>0</v>
      </c>
      <c r="H77" s="15">
        <v>21</v>
      </c>
    </row>
    <row r="78" ht="22" customHeight="true" spans="1:8">
      <c r="A78" s="10" t="s">
        <v>77</v>
      </c>
      <c r="B78" s="11">
        <f t="shared" si="13"/>
        <v>12</v>
      </c>
      <c r="C78" s="11"/>
      <c r="D78" s="11"/>
      <c r="E78" s="11"/>
      <c r="F78" s="11"/>
      <c r="G78" s="11">
        <f t="shared" si="14"/>
        <v>0</v>
      </c>
      <c r="H78" s="15">
        <v>12</v>
      </c>
    </row>
    <row r="79" ht="22" customHeight="true" spans="1:8">
      <c r="A79" s="10" t="s">
        <v>78</v>
      </c>
      <c r="B79" s="11">
        <f t="shared" si="13"/>
        <v>21</v>
      </c>
      <c r="C79" s="11"/>
      <c r="D79" s="11"/>
      <c r="E79" s="11"/>
      <c r="F79" s="11"/>
      <c r="G79" s="11">
        <f t="shared" si="14"/>
        <v>0</v>
      </c>
      <c r="H79" s="15">
        <v>21</v>
      </c>
    </row>
    <row r="80" ht="22" customHeight="true" spans="1:8">
      <c r="A80" s="10" t="s">
        <v>79</v>
      </c>
      <c r="B80" s="11">
        <f t="shared" si="13"/>
        <v>218</v>
      </c>
      <c r="C80" s="11">
        <v>200</v>
      </c>
      <c r="D80" s="11"/>
      <c r="E80" s="11"/>
      <c r="F80" s="11"/>
      <c r="G80" s="11">
        <f t="shared" si="14"/>
        <v>200</v>
      </c>
      <c r="H80" s="15">
        <v>18</v>
      </c>
    </row>
    <row r="81" ht="22" customHeight="true" spans="1:8">
      <c r="A81" s="10" t="s">
        <v>80</v>
      </c>
      <c r="B81" s="11">
        <f t="shared" si="13"/>
        <v>9</v>
      </c>
      <c r="C81" s="11"/>
      <c r="D81" s="11"/>
      <c r="E81" s="11"/>
      <c r="F81" s="11"/>
      <c r="G81" s="11">
        <f t="shared" si="14"/>
        <v>0</v>
      </c>
      <c r="H81" s="15">
        <v>9</v>
      </c>
    </row>
    <row r="82" ht="22" customHeight="true" spans="1:8">
      <c r="A82" s="10" t="s">
        <v>81</v>
      </c>
      <c r="B82" s="11">
        <f t="shared" si="13"/>
        <v>12</v>
      </c>
      <c r="C82" s="11"/>
      <c r="D82" s="11"/>
      <c r="E82" s="11"/>
      <c r="F82" s="11"/>
      <c r="G82" s="11">
        <f t="shared" si="14"/>
        <v>0</v>
      </c>
      <c r="H82" s="15">
        <v>12</v>
      </c>
    </row>
    <row r="83" ht="22" customHeight="true" spans="1:8">
      <c r="A83" s="10" t="s">
        <v>82</v>
      </c>
      <c r="B83" s="11">
        <f t="shared" si="13"/>
        <v>15</v>
      </c>
      <c r="C83" s="11"/>
      <c r="D83" s="11"/>
      <c r="E83" s="11"/>
      <c r="F83" s="11"/>
      <c r="G83" s="11">
        <f t="shared" si="14"/>
        <v>0</v>
      </c>
      <c r="H83" s="15">
        <v>15</v>
      </c>
    </row>
    <row r="84" ht="22" customHeight="true" spans="1:8">
      <c r="A84" s="9" t="s">
        <v>83</v>
      </c>
      <c r="B84" s="8">
        <f t="shared" si="13"/>
        <v>430</v>
      </c>
      <c r="C84" s="8">
        <f>SUM(C85:C91)</f>
        <v>200</v>
      </c>
      <c r="D84" s="8">
        <f>SUM(D85:D91)</f>
        <v>58</v>
      </c>
      <c r="E84" s="8">
        <f>SUM(E85:E91)</f>
        <v>0</v>
      </c>
      <c r="F84" s="8">
        <f>SUM(F85:F91)</f>
        <v>100</v>
      </c>
      <c r="G84" s="8">
        <f t="shared" si="14"/>
        <v>358</v>
      </c>
      <c r="H84" s="8">
        <v>72</v>
      </c>
    </row>
    <row r="85" ht="22" customHeight="true" spans="1:8">
      <c r="A85" s="10" t="s">
        <v>16</v>
      </c>
      <c r="B85" s="11">
        <f t="shared" si="13"/>
        <v>58</v>
      </c>
      <c r="C85" s="11"/>
      <c r="D85" s="13">
        <v>58</v>
      </c>
      <c r="E85" s="11"/>
      <c r="F85" s="11"/>
      <c r="G85" s="11">
        <f t="shared" ref="G85:G92" si="15">SUM(C85:F85)</f>
        <v>58</v>
      </c>
      <c r="H85" s="15"/>
    </row>
    <row r="86" ht="22" customHeight="true" spans="1:8">
      <c r="A86" s="10" t="s">
        <v>84</v>
      </c>
      <c r="B86" s="11">
        <f t="shared" si="13"/>
        <v>115</v>
      </c>
      <c r="C86" s="11">
        <v>100</v>
      </c>
      <c r="D86" s="11"/>
      <c r="E86" s="11"/>
      <c r="F86" s="11"/>
      <c r="G86" s="11">
        <f t="shared" si="15"/>
        <v>100</v>
      </c>
      <c r="H86" s="15">
        <v>15</v>
      </c>
    </row>
    <row r="87" ht="22" customHeight="true" spans="1:8">
      <c r="A87" s="10" t="s">
        <v>85</v>
      </c>
      <c r="B87" s="11">
        <f t="shared" si="13"/>
        <v>112</v>
      </c>
      <c r="C87" s="11">
        <v>100</v>
      </c>
      <c r="D87" s="11"/>
      <c r="E87" s="11"/>
      <c r="F87" s="11"/>
      <c r="G87" s="11">
        <f t="shared" si="15"/>
        <v>100</v>
      </c>
      <c r="H87" s="15">
        <v>12</v>
      </c>
    </row>
    <row r="88" ht="22" customHeight="true" spans="1:8">
      <c r="A88" s="10" t="s">
        <v>86</v>
      </c>
      <c r="B88" s="11">
        <f t="shared" si="13"/>
        <v>15</v>
      </c>
      <c r="C88" s="11"/>
      <c r="D88" s="11"/>
      <c r="E88" s="11"/>
      <c r="F88" s="11"/>
      <c r="G88" s="11">
        <f t="shared" si="15"/>
        <v>0</v>
      </c>
      <c r="H88" s="15">
        <v>15</v>
      </c>
    </row>
    <row r="89" ht="22" customHeight="true" spans="1:8">
      <c r="A89" s="10" t="s">
        <v>87</v>
      </c>
      <c r="B89" s="11">
        <f t="shared" si="13"/>
        <v>53</v>
      </c>
      <c r="C89" s="11"/>
      <c r="D89" s="11"/>
      <c r="E89" s="11"/>
      <c r="F89" s="11">
        <v>50</v>
      </c>
      <c r="G89" s="11">
        <f t="shared" si="15"/>
        <v>50</v>
      </c>
      <c r="H89" s="15">
        <v>3</v>
      </c>
    </row>
    <row r="90" ht="22" customHeight="true" spans="1:8">
      <c r="A90" s="10" t="s">
        <v>88</v>
      </c>
      <c r="B90" s="11">
        <f t="shared" si="13"/>
        <v>15</v>
      </c>
      <c r="C90" s="11"/>
      <c r="D90" s="11"/>
      <c r="E90" s="11"/>
      <c r="F90" s="11"/>
      <c r="G90" s="11">
        <f t="shared" si="15"/>
        <v>0</v>
      </c>
      <c r="H90" s="15">
        <v>15</v>
      </c>
    </row>
    <row r="91" ht="22" customHeight="true" spans="1:8">
      <c r="A91" s="10" t="s">
        <v>89</v>
      </c>
      <c r="B91" s="11">
        <f t="shared" si="13"/>
        <v>62</v>
      </c>
      <c r="C91" s="11"/>
      <c r="D91" s="11"/>
      <c r="E91" s="11"/>
      <c r="F91" s="11">
        <v>50</v>
      </c>
      <c r="G91" s="11">
        <f t="shared" si="15"/>
        <v>50</v>
      </c>
      <c r="H91" s="15">
        <v>12</v>
      </c>
    </row>
    <row r="92" ht="22" customHeight="true" spans="1:8">
      <c r="A92" s="9" t="s">
        <v>90</v>
      </c>
      <c r="B92" s="8">
        <f t="shared" si="13"/>
        <v>278</v>
      </c>
      <c r="C92" s="8">
        <f>SUM(C93:C101)</f>
        <v>120</v>
      </c>
      <c r="D92" s="8">
        <f>SUM(D93:D101)</f>
        <v>62</v>
      </c>
      <c r="E92" s="8">
        <f>SUM(E93:E101)</f>
        <v>0</v>
      </c>
      <c r="F92" s="8">
        <f>SUM(F93:F101)</f>
        <v>0</v>
      </c>
      <c r="G92" s="8">
        <f t="shared" si="15"/>
        <v>182</v>
      </c>
      <c r="H92" s="8">
        <v>96</v>
      </c>
    </row>
    <row r="93" ht="22" customHeight="true" spans="1:8">
      <c r="A93" s="10" t="s">
        <v>91</v>
      </c>
      <c r="B93" s="11">
        <f t="shared" si="13"/>
        <v>0</v>
      </c>
      <c r="C93" s="11"/>
      <c r="D93" s="8"/>
      <c r="E93" s="8"/>
      <c r="F93" s="8"/>
      <c r="G93" s="11">
        <f t="shared" ref="G93:G102" si="16">SUM(C93:F93)</f>
        <v>0</v>
      </c>
      <c r="H93" s="15"/>
    </row>
    <row r="94" ht="22" customHeight="true" spans="1:8">
      <c r="A94" s="10" t="s">
        <v>92</v>
      </c>
      <c r="B94" s="11">
        <f t="shared" si="13"/>
        <v>83</v>
      </c>
      <c r="C94" s="11"/>
      <c r="D94" s="12">
        <v>62</v>
      </c>
      <c r="E94" s="11"/>
      <c r="F94" s="11"/>
      <c r="G94" s="11">
        <f t="shared" si="16"/>
        <v>62</v>
      </c>
      <c r="H94" s="15">
        <v>21</v>
      </c>
    </row>
    <row r="95" ht="22" customHeight="true" spans="1:8">
      <c r="A95" s="10" t="s">
        <v>93</v>
      </c>
      <c r="B95" s="11">
        <f t="shared" si="13"/>
        <v>12</v>
      </c>
      <c r="C95" s="11"/>
      <c r="D95" s="11"/>
      <c r="E95" s="11"/>
      <c r="F95" s="11"/>
      <c r="G95" s="11">
        <f t="shared" si="16"/>
        <v>0</v>
      </c>
      <c r="H95" s="15">
        <v>12</v>
      </c>
    </row>
    <row r="96" ht="22" customHeight="true" spans="1:8">
      <c r="A96" s="10" t="s">
        <v>94</v>
      </c>
      <c r="B96" s="11">
        <f t="shared" si="13"/>
        <v>12</v>
      </c>
      <c r="C96" s="11"/>
      <c r="D96" s="11"/>
      <c r="E96" s="11"/>
      <c r="F96" s="11"/>
      <c r="G96" s="11">
        <f t="shared" si="16"/>
        <v>0</v>
      </c>
      <c r="H96" s="15">
        <v>12</v>
      </c>
    </row>
    <row r="97" ht="22" customHeight="true" spans="1:8">
      <c r="A97" s="10" t="s">
        <v>95</v>
      </c>
      <c r="B97" s="11">
        <f t="shared" si="13"/>
        <v>15</v>
      </c>
      <c r="C97" s="11"/>
      <c r="D97" s="11"/>
      <c r="E97" s="11"/>
      <c r="F97" s="11"/>
      <c r="G97" s="11">
        <f t="shared" si="16"/>
        <v>0</v>
      </c>
      <c r="H97" s="15">
        <v>15</v>
      </c>
    </row>
    <row r="98" ht="22" customHeight="true" spans="1:8">
      <c r="A98" s="10" t="s">
        <v>96</v>
      </c>
      <c r="B98" s="11">
        <f t="shared" si="13"/>
        <v>9</v>
      </c>
      <c r="C98" s="11"/>
      <c r="D98" s="11"/>
      <c r="E98" s="11"/>
      <c r="F98" s="11"/>
      <c r="G98" s="11">
        <f t="shared" si="16"/>
        <v>0</v>
      </c>
      <c r="H98" s="15">
        <v>9</v>
      </c>
    </row>
    <row r="99" ht="22" customHeight="true" spans="1:8">
      <c r="A99" s="10" t="s">
        <v>97</v>
      </c>
      <c r="B99" s="11">
        <f t="shared" si="13"/>
        <v>129</v>
      </c>
      <c r="C99" s="11">
        <v>120</v>
      </c>
      <c r="D99" s="11"/>
      <c r="E99" s="11"/>
      <c r="F99" s="11"/>
      <c r="G99" s="11">
        <f t="shared" si="16"/>
        <v>120</v>
      </c>
      <c r="H99" s="15">
        <v>9</v>
      </c>
    </row>
    <row r="100" ht="22" customHeight="true" spans="1:8">
      <c r="A100" s="10" t="s">
        <v>98</v>
      </c>
      <c r="B100" s="11">
        <f t="shared" si="13"/>
        <v>9</v>
      </c>
      <c r="C100" s="11"/>
      <c r="D100" s="11"/>
      <c r="E100" s="11"/>
      <c r="F100" s="11"/>
      <c r="G100" s="11">
        <f t="shared" si="16"/>
        <v>0</v>
      </c>
      <c r="H100" s="15">
        <v>9</v>
      </c>
    </row>
    <row r="101" ht="22" customHeight="true" spans="1:8">
      <c r="A101" s="10" t="s">
        <v>99</v>
      </c>
      <c r="B101" s="11">
        <f t="shared" si="13"/>
        <v>9</v>
      </c>
      <c r="C101" s="11"/>
      <c r="D101" s="11"/>
      <c r="E101" s="11"/>
      <c r="F101" s="11"/>
      <c r="G101" s="11">
        <f t="shared" si="16"/>
        <v>0</v>
      </c>
      <c r="H101" s="11">
        <v>9</v>
      </c>
    </row>
    <row r="102" ht="22" customHeight="true" spans="1:8">
      <c r="A102" s="9" t="s">
        <v>100</v>
      </c>
      <c r="B102" s="8">
        <f t="shared" si="13"/>
        <v>199</v>
      </c>
      <c r="C102" s="8">
        <f>SUM(C103:C106)</f>
        <v>0</v>
      </c>
      <c r="D102" s="8">
        <f>SUM(D103:D106)</f>
        <v>98</v>
      </c>
      <c r="E102" s="8">
        <f>SUM(E103:E106)</f>
        <v>0</v>
      </c>
      <c r="F102" s="8">
        <f>SUM(F103:F106)</f>
        <v>50</v>
      </c>
      <c r="G102" s="8">
        <f t="shared" si="16"/>
        <v>148</v>
      </c>
      <c r="H102" s="8">
        <v>51</v>
      </c>
    </row>
    <row r="103" ht="22" customHeight="true" spans="1:8">
      <c r="A103" s="10" t="s">
        <v>16</v>
      </c>
      <c r="B103" s="11">
        <f t="shared" si="13"/>
        <v>58</v>
      </c>
      <c r="C103" s="11"/>
      <c r="D103" s="13">
        <v>58</v>
      </c>
      <c r="E103" s="11"/>
      <c r="F103" s="11"/>
      <c r="G103" s="11">
        <f t="shared" ref="G103:G111" si="17">SUM(C103:F103)</f>
        <v>58</v>
      </c>
      <c r="H103" s="11"/>
    </row>
    <row r="104" ht="22" customHeight="true" spans="1:8">
      <c r="A104" s="10" t="s">
        <v>101</v>
      </c>
      <c r="B104" s="11">
        <f t="shared" si="13"/>
        <v>12</v>
      </c>
      <c r="C104" s="11"/>
      <c r="D104" s="12"/>
      <c r="E104" s="11"/>
      <c r="F104" s="11"/>
      <c r="G104" s="11">
        <f t="shared" si="17"/>
        <v>0</v>
      </c>
      <c r="H104" s="11">
        <v>12</v>
      </c>
    </row>
    <row r="105" ht="22" customHeight="true" spans="1:8">
      <c r="A105" s="10" t="s">
        <v>102</v>
      </c>
      <c r="B105" s="11">
        <f t="shared" si="13"/>
        <v>108</v>
      </c>
      <c r="C105" s="11"/>
      <c r="D105" s="12">
        <v>40</v>
      </c>
      <c r="E105" s="11"/>
      <c r="F105" s="11">
        <v>50</v>
      </c>
      <c r="G105" s="11">
        <f t="shared" si="17"/>
        <v>90</v>
      </c>
      <c r="H105" s="11">
        <v>18</v>
      </c>
    </row>
    <row r="106" ht="22" customHeight="true" spans="1:8">
      <c r="A106" s="10" t="s">
        <v>103</v>
      </c>
      <c r="B106" s="11">
        <f t="shared" si="13"/>
        <v>21</v>
      </c>
      <c r="C106" s="11"/>
      <c r="D106" s="11"/>
      <c r="E106" s="11"/>
      <c r="F106" s="11"/>
      <c r="G106" s="11">
        <f t="shared" si="17"/>
        <v>0</v>
      </c>
      <c r="H106" s="11">
        <v>21</v>
      </c>
    </row>
    <row r="107" ht="22" customHeight="true" spans="1:8">
      <c r="A107" s="9" t="s">
        <v>104</v>
      </c>
      <c r="B107" s="8">
        <f t="shared" si="13"/>
        <v>0</v>
      </c>
      <c r="C107" s="8"/>
      <c r="D107" s="8"/>
      <c r="E107" s="8"/>
      <c r="F107" s="8"/>
      <c r="G107" s="8">
        <f t="shared" si="17"/>
        <v>0</v>
      </c>
      <c r="H107" s="8"/>
    </row>
    <row r="108" ht="22" customHeight="true" spans="1:8">
      <c r="A108" s="9" t="s">
        <v>105</v>
      </c>
      <c r="B108" s="8">
        <f t="shared" si="13"/>
        <v>90</v>
      </c>
      <c r="C108" s="8">
        <v>90</v>
      </c>
      <c r="D108" s="8"/>
      <c r="E108" s="8"/>
      <c r="F108" s="8"/>
      <c r="G108" s="8">
        <f t="shared" si="17"/>
        <v>90</v>
      </c>
      <c r="H108" s="8"/>
    </row>
    <row r="109" ht="22" customHeight="true" spans="1:8">
      <c r="A109" s="9" t="s">
        <v>106</v>
      </c>
      <c r="B109" s="8">
        <f t="shared" si="13"/>
        <v>305</v>
      </c>
      <c r="C109" s="8">
        <v>80</v>
      </c>
      <c r="D109" s="8"/>
      <c r="E109" s="8"/>
      <c r="F109" s="8">
        <v>225</v>
      </c>
      <c r="G109" s="8">
        <f t="shared" si="17"/>
        <v>305</v>
      </c>
      <c r="H109" s="8"/>
    </row>
    <row r="110" ht="22" customHeight="true" spans="1:8">
      <c r="A110" s="9" t="s">
        <v>107</v>
      </c>
      <c r="B110" s="8">
        <f t="shared" si="13"/>
        <v>0</v>
      </c>
      <c r="C110" s="8"/>
      <c r="D110" s="8"/>
      <c r="E110" s="8"/>
      <c r="F110" s="8"/>
      <c r="G110" s="8">
        <f t="shared" si="17"/>
        <v>0</v>
      </c>
      <c r="H110" s="8"/>
    </row>
    <row r="111" ht="22" customHeight="true" spans="1:8">
      <c r="A111" s="9" t="s">
        <v>108</v>
      </c>
      <c r="B111" s="8">
        <f t="shared" si="13"/>
        <v>532</v>
      </c>
      <c r="C111" s="8"/>
      <c r="D111" s="8"/>
      <c r="E111" s="8">
        <v>532</v>
      </c>
      <c r="F111" s="8">
        <v>0</v>
      </c>
      <c r="G111" s="8">
        <f t="shared" si="17"/>
        <v>532</v>
      </c>
      <c r="H111" s="8"/>
    </row>
    <row r="112" ht="39" customHeight="true" spans="1:8">
      <c r="A112" s="16" t="s">
        <v>109</v>
      </c>
      <c r="B112" s="11">
        <f t="shared" si="13"/>
        <v>532</v>
      </c>
      <c r="C112" s="11"/>
      <c r="D112" s="11">
        <v>0</v>
      </c>
      <c r="E112" s="11">
        <v>532</v>
      </c>
      <c r="F112" s="11">
        <v>0</v>
      </c>
      <c r="G112" s="11">
        <v>532</v>
      </c>
      <c r="H112" s="11"/>
    </row>
  </sheetData>
  <mergeCells count="7">
    <mergeCell ref="A2:H2"/>
    <mergeCell ref="A3:H3"/>
    <mergeCell ref="C4:G4"/>
    <mergeCell ref="A4:A6"/>
    <mergeCell ref="B4:B6"/>
    <mergeCell ref="G5:G6"/>
    <mergeCell ref="H4:H6"/>
  </mergeCells>
  <pageMargins left="0.313888888888889" right="0.275" top="0.751388888888889" bottom="0.751388888888889" header="0.297916666666667" footer="0.297916666666667"/>
  <pageSetup paperSize="9" scale="85"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mzt</cp:lastModifiedBy>
  <dcterms:created xsi:type="dcterms:W3CDTF">2023-11-30T10:25:00Z</dcterms:created>
  <dcterms:modified xsi:type="dcterms:W3CDTF">2024-10-25T15:43:46Z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0EA53E189E474BAEBD0563A6F44693F1_13</vt:lpwstr>
  </property>
  <property fmtid="{D5CDD505-2E9C-101B-9397-08002B2CF9AE}" pid="3" name="KSOProductBuildVer">
    <vt:lpwstr>2052-11.8.2.9695</vt:lpwstr>
  </property>
</Properties>
</file>